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95" windowWidth="15195" windowHeight="11640"/>
  </bookViews>
  <sheets>
    <sheet name="2010" sheetId="1" r:id="rId1"/>
    <sheet name="2009" sheetId="2" r:id="rId2"/>
    <sheet name="Difference" sheetId="3" r:id="rId3"/>
  </sheets>
  <calcPr calcId="144525"/>
</workbook>
</file>

<file path=xl/calcChain.xml><?xml version="1.0" encoding="utf-8"?>
<calcChain xmlns="http://schemas.openxmlformats.org/spreadsheetml/2006/main">
  <c r="F14" i="3" l="1"/>
  <c r="G20" i="3"/>
  <c r="F20" i="3"/>
  <c r="E20" i="3"/>
  <c r="D20" i="3"/>
  <c r="C20" i="3"/>
  <c r="B20" i="3"/>
  <c r="G19" i="3"/>
  <c r="F19" i="3"/>
  <c r="E19" i="3"/>
  <c r="D19" i="3"/>
  <c r="C19" i="3"/>
  <c r="B19" i="3"/>
  <c r="G18" i="3"/>
  <c r="F18" i="3"/>
  <c r="E18" i="3"/>
  <c r="D18" i="3"/>
  <c r="C18" i="3"/>
  <c r="B18" i="3"/>
  <c r="G14" i="3"/>
  <c r="E14" i="3"/>
  <c r="D14" i="3"/>
  <c r="C14" i="3"/>
  <c r="B14" i="3"/>
  <c r="G13" i="3"/>
  <c r="F13" i="3"/>
  <c r="E13" i="3"/>
  <c r="D13" i="3"/>
  <c r="C13" i="3"/>
  <c r="B13" i="3"/>
  <c r="G12" i="3"/>
  <c r="F12" i="3"/>
  <c r="E12" i="3"/>
  <c r="D12" i="3"/>
  <c r="C12" i="3"/>
  <c r="B12" i="3"/>
  <c r="G8" i="3"/>
  <c r="F8" i="3"/>
  <c r="E8" i="3"/>
  <c r="D8" i="3"/>
  <c r="C8" i="3"/>
  <c r="B8" i="3"/>
  <c r="G7" i="3"/>
  <c r="F7" i="3"/>
  <c r="E7" i="3"/>
  <c r="D7" i="3"/>
  <c r="C7" i="3"/>
  <c r="B7" i="3"/>
  <c r="G6" i="3"/>
  <c r="F6" i="3"/>
  <c r="E6" i="3"/>
  <c r="D6" i="3"/>
  <c r="C6" i="3"/>
  <c r="B6" i="3"/>
  <c r="B9" i="3"/>
  <c r="B23" i="3" s="1"/>
  <c r="B15" i="3"/>
  <c r="B21" i="3"/>
  <c r="H21" i="3" s="1"/>
  <c r="C9" i="3"/>
  <c r="C23" i="3" s="1"/>
  <c r="C15" i="3"/>
  <c r="C21" i="3"/>
  <c r="D9" i="3"/>
  <c r="D23" i="3" s="1"/>
  <c r="D15" i="3"/>
  <c r="D21" i="3"/>
  <c r="E9" i="3"/>
  <c r="E23" i="3" s="1"/>
  <c r="E15" i="3"/>
  <c r="E21" i="3"/>
  <c r="F9" i="3"/>
  <c r="F23" i="3" s="1"/>
  <c r="F15" i="3"/>
  <c r="F21" i="3"/>
  <c r="G9" i="3"/>
  <c r="G23" i="3" s="1"/>
  <c r="H23" i="3" s="1"/>
  <c r="G15" i="3"/>
  <c r="G21" i="3"/>
  <c r="H20" i="3"/>
  <c r="H19" i="3"/>
  <c r="H18" i="3"/>
  <c r="H15" i="3"/>
  <c r="H14" i="3"/>
  <c r="H13" i="3"/>
  <c r="H12" i="3"/>
  <c r="H9" i="3"/>
  <c r="H8" i="3"/>
  <c r="H7" i="3"/>
  <c r="H6" i="3"/>
  <c r="B9" i="2"/>
  <c r="B15" i="2"/>
  <c r="B21" i="2"/>
  <c r="C9" i="2"/>
  <c r="C15" i="2"/>
  <c r="C21" i="2"/>
  <c r="D9" i="2"/>
  <c r="D23" i="2" s="1"/>
  <c r="D15" i="2"/>
  <c r="D21" i="2"/>
  <c r="E9" i="2"/>
  <c r="E15" i="2"/>
  <c r="E21" i="2"/>
  <c r="F9" i="2"/>
  <c r="F15" i="2"/>
  <c r="F21" i="2"/>
  <c r="G9" i="2"/>
  <c r="G15" i="2"/>
  <c r="G21" i="2"/>
  <c r="H20" i="2"/>
  <c r="H19" i="2"/>
  <c r="H18" i="2"/>
  <c r="H15" i="2"/>
  <c r="H14" i="2"/>
  <c r="H13" i="2"/>
  <c r="H12" i="2"/>
  <c r="H8" i="2"/>
  <c r="H7" i="2"/>
  <c r="H6" i="2"/>
  <c r="F15" i="1"/>
  <c r="H18" i="1"/>
  <c r="H19" i="1"/>
  <c r="H20" i="1"/>
  <c r="H12" i="1"/>
  <c r="H13" i="1"/>
  <c r="H14" i="1"/>
  <c r="H6" i="1"/>
  <c r="H7" i="1"/>
  <c r="H8" i="1"/>
  <c r="B21" i="1"/>
  <c r="C21" i="1"/>
  <c r="D21" i="1"/>
  <c r="E21" i="1"/>
  <c r="F21" i="1"/>
  <c r="G21" i="1"/>
  <c r="B15" i="1"/>
  <c r="C15" i="1"/>
  <c r="D15" i="1"/>
  <c r="E15" i="1"/>
  <c r="G15" i="1"/>
  <c r="B9" i="1"/>
  <c r="C9" i="1"/>
  <c r="D9" i="1"/>
  <c r="D23" i="1" s="1"/>
  <c r="E9" i="1"/>
  <c r="F9" i="1"/>
  <c r="F23" i="1" s="1"/>
  <c r="G9" i="1"/>
  <c r="E23" i="2" l="1"/>
  <c r="F23" i="2"/>
  <c r="B23" i="2"/>
  <c r="G23" i="2"/>
  <c r="C23" i="2"/>
  <c r="H21" i="2"/>
  <c r="H23" i="2"/>
  <c r="H9" i="1"/>
  <c r="G23" i="1"/>
  <c r="E23" i="1"/>
  <c r="C23" i="1"/>
  <c r="H15" i="1"/>
  <c r="H21" i="1"/>
  <c r="H9" i="2"/>
  <c r="B23" i="1"/>
  <c r="H23" i="1" s="1"/>
</calcChain>
</file>

<file path=xl/sharedStrings.xml><?xml version="1.0" encoding="utf-8"?>
<sst xmlns="http://schemas.openxmlformats.org/spreadsheetml/2006/main" count="78" uniqueCount="30">
  <si>
    <t>Aussie Insurance Company Limited</t>
  </si>
  <si>
    <t>Membership Base - Products</t>
  </si>
  <si>
    <t>Domestic Insurance</t>
  </si>
  <si>
    <t>Health</t>
  </si>
  <si>
    <t>Car</t>
  </si>
  <si>
    <t>Pet</t>
  </si>
  <si>
    <t>Commercial Products</t>
  </si>
  <si>
    <t>Builder's All-Risk</t>
  </si>
  <si>
    <t>Fire and Burglary</t>
  </si>
  <si>
    <t>Public Liability</t>
  </si>
  <si>
    <t>Retail Products</t>
  </si>
  <si>
    <t>Life Insurance</t>
  </si>
  <si>
    <t>Allocated Pension</t>
  </si>
  <si>
    <t>Income Protection</t>
  </si>
  <si>
    <t>Grand Total</t>
  </si>
  <si>
    <t>VIC</t>
  </si>
  <si>
    <t>NSW/ACT</t>
  </si>
  <si>
    <t>QLD</t>
  </si>
  <si>
    <t>WA</t>
  </si>
  <si>
    <t>SA/NT</t>
  </si>
  <si>
    <t>TAS</t>
  </si>
  <si>
    <t>Total</t>
  </si>
  <si>
    <t>State</t>
  </si>
  <si>
    <t>Subtotal</t>
  </si>
  <si>
    <t>Aussie Insurnce Company Limited</t>
  </si>
  <si>
    <t>Fire and and Burglary</t>
  </si>
  <si>
    <t>Builders All-Risk</t>
  </si>
  <si>
    <t>Income Protction</t>
  </si>
  <si>
    <t>Public Liabilityy</t>
  </si>
  <si>
    <t>Alocated Pension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</si>
</sst>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  <family val="2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/>
  </sheetViews>
  <sheetFormatPr defaultRowHeight="12.75" x14ac:dyDescent="0.2"/>
  <cols>
    <col min="1" max="1" width="19.42578125" style="1" customWidth="1"/>
    <col min="2" max="16384" width="9.140625" style="1"/>
  </cols>
  <sheetData>
    <row r="1" spans="1:8" x14ac:dyDescent="0.2">
      <c r="A1" s="1" t="s">
        <v>24</v>
      </c>
    </row>
    <row r="2" spans="1:8" x14ac:dyDescent="0.2">
      <c r="A2" s="1" t="s">
        <v>1</v>
      </c>
    </row>
    <row r="3" spans="1:8" x14ac:dyDescent="0.2">
      <c r="B3" s="2" t="s">
        <v>22</v>
      </c>
      <c r="C3" s="2"/>
      <c r="D3" s="2"/>
      <c r="E3" s="2"/>
      <c r="F3" s="2"/>
      <c r="G3" s="2"/>
      <c r="H3" s="2"/>
    </row>
    <row r="4" spans="1:8" x14ac:dyDescent="0.2">
      <c r="B4" s="1" t="s">
        <v>15</v>
      </c>
      <c r="C4" s="1" t="s">
        <v>16</v>
      </c>
      <c r="D4" s="1" t="s">
        <v>17</v>
      </c>
      <c r="E4" s="1" t="s">
        <v>18</v>
      </c>
      <c r="F4" s="1" t="s">
        <v>19</v>
      </c>
      <c r="G4" s="1" t="s">
        <v>20</v>
      </c>
      <c r="H4" s="1" t="s">
        <v>21</v>
      </c>
    </row>
    <row r="5" spans="1:8" x14ac:dyDescent="0.2">
      <c r="A5" s="1" t="s">
        <v>2</v>
      </c>
    </row>
    <row r="6" spans="1:8" x14ac:dyDescent="0.2">
      <c r="A6" s="1" t="s">
        <v>3</v>
      </c>
      <c r="B6" s="1">
        <v>35000</v>
      </c>
      <c r="C6" s="1">
        <v>30000</v>
      </c>
      <c r="D6" s="1">
        <v>20000</v>
      </c>
      <c r="E6" s="1">
        <v>25000</v>
      </c>
      <c r="F6" s="1">
        <v>23000</v>
      </c>
      <c r="G6" s="1">
        <v>8000</v>
      </c>
      <c r="H6" s="1">
        <f>SUM(B6:G6)</f>
        <v>141000</v>
      </c>
    </row>
    <row r="7" spans="1:8" x14ac:dyDescent="0.2">
      <c r="A7" s="1" t="s">
        <v>4</v>
      </c>
      <c r="B7" s="1">
        <v>14000</v>
      </c>
      <c r="C7" s="1">
        <v>39000</v>
      </c>
      <c r="D7" s="1">
        <v>22000</v>
      </c>
      <c r="E7" s="1">
        <v>27000</v>
      </c>
      <c r="F7" s="1">
        <v>19000</v>
      </c>
      <c r="G7" s="1">
        <v>6000</v>
      </c>
      <c r="H7" s="1">
        <f>SUM(B7:G7)</f>
        <v>127000</v>
      </c>
    </row>
    <row r="8" spans="1:8" x14ac:dyDescent="0.2">
      <c r="A8" s="1" t="s">
        <v>5</v>
      </c>
      <c r="B8" s="1">
        <v>5000</v>
      </c>
      <c r="C8" s="1">
        <v>6000</v>
      </c>
      <c r="D8" s="1">
        <v>4500</v>
      </c>
      <c r="E8" s="1">
        <v>3500</v>
      </c>
      <c r="F8" s="1">
        <v>2500</v>
      </c>
      <c r="G8" s="1">
        <v>1250</v>
      </c>
      <c r="H8" s="1">
        <f>SUM(B8:G8)</f>
        <v>22750</v>
      </c>
    </row>
    <row r="9" spans="1:8" x14ac:dyDescent="0.2">
      <c r="A9" s="1" t="s">
        <v>23</v>
      </c>
      <c r="B9" s="1">
        <f t="shared" ref="B9:G9" si="0">SUM(B6:B8)</f>
        <v>54000</v>
      </c>
      <c r="C9" s="1">
        <f t="shared" si="0"/>
        <v>75000</v>
      </c>
      <c r="D9" s="1">
        <f t="shared" si="0"/>
        <v>46500</v>
      </c>
      <c r="E9" s="1">
        <f t="shared" si="0"/>
        <v>55500</v>
      </c>
      <c r="F9" s="1">
        <f t="shared" si="0"/>
        <v>44500</v>
      </c>
      <c r="G9" s="1">
        <f t="shared" si="0"/>
        <v>15250</v>
      </c>
      <c r="H9" s="1">
        <f>SUM(B9:G9)</f>
        <v>290750</v>
      </c>
    </row>
    <row r="11" spans="1:8" x14ac:dyDescent="0.2">
      <c r="A11" s="1" t="s">
        <v>6</v>
      </c>
    </row>
    <row r="12" spans="1:8" x14ac:dyDescent="0.2">
      <c r="A12" s="1" t="s">
        <v>26</v>
      </c>
      <c r="B12" s="1">
        <v>15800</v>
      </c>
      <c r="C12" s="1">
        <v>13500</v>
      </c>
      <c r="D12" s="1">
        <v>9000</v>
      </c>
      <c r="E12" s="1">
        <v>11300</v>
      </c>
      <c r="F12" s="1">
        <v>10400</v>
      </c>
      <c r="G12" s="1">
        <v>3600</v>
      </c>
      <c r="H12" s="1">
        <f>SUM(B12:G12)</f>
        <v>63600</v>
      </c>
    </row>
    <row r="13" spans="1:8" x14ac:dyDescent="0.2">
      <c r="A13" s="1" t="s">
        <v>25</v>
      </c>
      <c r="B13" s="1">
        <v>6300</v>
      </c>
      <c r="C13" s="1">
        <v>17600</v>
      </c>
      <c r="D13" s="1">
        <v>9900</v>
      </c>
      <c r="E13" s="1">
        <v>12200</v>
      </c>
      <c r="F13" s="1">
        <v>8600</v>
      </c>
      <c r="G13" s="1">
        <v>2700</v>
      </c>
      <c r="H13" s="1">
        <f>SUM(B13:G13)</f>
        <v>57300</v>
      </c>
    </row>
    <row r="14" spans="1:8" x14ac:dyDescent="0.2">
      <c r="A14" s="1" t="s">
        <v>9</v>
      </c>
      <c r="B14" s="1">
        <v>2300</v>
      </c>
      <c r="C14" s="1">
        <v>2700</v>
      </c>
      <c r="D14" s="1">
        <v>2100</v>
      </c>
      <c r="E14" s="1">
        <v>1600</v>
      </c>
      <c r="F14" s="1">
        <v>1600</v>
      </c>
      <c r="G14" s="1">
        <v>600</v>
      </c>
      <c r="H14" s="1">
        <f>SUM(B14:G14)</f>
        <v>10900</v>
      </c>
    </row>
    <row r="15" spans="1:8" x14ac:dyDescent="0.2">
      <c r="A15" s="1" t="s">
        <v>23</v>
      </c>
      <c r="B15" s="1">
        <f t="shared" ref="B15:G15" si="1">SUM(B12:B14)</f>
        <v>24400</v>
      </c>
      <c r="C15" s="1">
        <f t="shared" si="1"/>
        <v>33800</v>
      </c>
      <c r="D15" s="1">
        <f t="shared" si="1"/>
        <v>21000</v>
      </c>
      <c r="E15" s="1">
        <f t="shared" si="1"/>
        <v>25100</v>
      </c>
      <c r="F15" s="1">
        <f t="shared" si="1"/>
        <v>20600</v>
      </c>
      <c r="G15" s="1">
        <f t="shared" si="1"/>
        <v>6900</v>
      </c>
      <c r="H15" s="1">
        <f>SUM(B15:G15)</f>
        <v>131800</v>
      </c>
    </row>
    <row r="17" spans="1:8" x14ac:dyDescent="0.2">
      <c r="A17" s="1" t="s">
        <v>10</v>
      </c>
    </row>
    <row r="18" spans="1:8" x14ac:dyDescent="0.2">
      <c r="A18" s="1" t="s">
        <v>11</v>
      </c>
      <c r="B18" s="1">
        <v>21700</v>
      </c>
      <c r="C18" s="1">
        <v>18600</v>
      </c>
      <c r="D18" s="1">
        <v>12400</v>
      </c>
      <c r="E18" s="1">
        <v>15500</v>
      </c>
      <c r="F18" s="1">
        <v>14300</v>
      </c>
      <c r="G18" s="1">
        <v>5000</v>
      </c>
      <c r="H18" s="1">
        <f>SUM(B18:G18)</f>
        <v>87500</v>
      </c>
    </row>
    <row r="19" spans="1:8" x14ac:dyDescent="0.2">
      <c r="A19" s="1" t="s">
        <v>12</v>
      </c>
      <c r="B19" s="1">
        <v>8700</v>
      </c>
      <c r="C19" s="1">
        <v>24200</v>
      </c>
      <c r="D19" s="1">
        <v>13700</v>
      </c>
      <c r="E19" s="1">
        <v>16800</v>
      </c>
      <c r="F19" s="1">
        <v>11800</v>
      </c>
      <c r="G19" s="1">
        <v>3800</v>
      </c>
      <c r="H19" s="1">
        <f>SUM(B19:G19)</f>
        <v>79000</v>
      </c>
    </row>
    <row r="20" spans="1:8" x14ac:dyDescent="0.2">
      <c r="A20" s="1" t="s">
        <v>27</v>
      </c>
      <c r="B20" s="1">
        <v>3100</v>
      </c>
      <c r="C20" s="1">
        <v>3800</v>
      </c>
      <c r="D20" s="1">
        <v>2800</v>
      </c>
      <c r="E20" s="1">
        <v>2200</v>
      </c>
      <c r="F20" s="1">
        <v>1600</v>
      </c>
      <c r="G20" s="1">
        <v>800</v>
      </c>
      <c r="H20" s="1">
        <f>SUM(B20:G20)</f>
        <v>14300</v>
      </c>
    </row>
    <row r="21" spans="1:8" x14ac:dyDescent="0.2">
      <c r="A21" s="1" t="s">
        <v>23</v>
      </c>
      <c r="B21" s="1">
        <f t="shared" ref="B21:G21" si="2">SUM(B18:B20)</f>
        <v>33500</v>
      </c>
      <c r="C21" s="1">
        <f t="shared" si="2"/>
        <v>46600</v>
      </c>
      <c r="D21" s="1">
        <f t="shared" si="2"/>
        <v>28900</v>
      </c>
      <c r="E21" s="1">
        <f t="shared" si="2"/>
        <v>34500</v>
      </c>
      <c r="F21" s="1">
        <f t="shared" si="2"/>
        <v>27700</v>
      </c>
      <c r="G21" s="1">
        <f t="shared" si="2"/>
        <v>9600</v>
      </c>
      <c r="H21" s="1">
        <f>SUM(B21:G21)</f>
        <v>180800</v>
      </c>
    </row>
    <row r="23" spans="1:8" x14ac:dyDescent="0.2">
      <c r="A23" s="1" t="s">
        <v>14</v>
      </c>
      <c r="B23" s="1">
        <f t="shared" ref="B23:G23" si="3">B9+B15+B21</f>
        <v>111900</v>
      </c>
      <c r="C23" s="1">
        <f t="shared" si="3"/>
        <v>155400</v>
      </c>
      <c r="D23" s="1">
        <f t="shared" si="3"/>
        <v>96400</v>
      </c>
      <c r="E23" s="1">
        <f t="shared" si="3"/>
        <v>115100</v>
      </c>
      <c r="F23" s="1">
        <f t="shared" si="3"/>
        <v>92800</v>
      </c>
      <c r="G23" s="1">
        <f t="shared" si="3"/>
        <v>31750</v>
      </c>
      <c r="H23" s="1">
        <f>SUM(B23:G23)</f>
        <v>603350</v>
      </c>
    </row>
  </sheetData>
  <mergeCells count="1">
    <mergeCell ref="B3:H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sqref="A1:XFD1048576"/>
    </sheetView>
  </sheetViews>
  <sheetFormatPr defaultRowHeight="12.75" x14ac:dyDescent="0.2"/>
  <cols>
    <col min="1" max="1" width="19.42578125" style="1" customWidth="1"/>
    <col min="2" max="16384" width="9.140625" style="1"/>
  </cols>
  <sheetData>
    <row r="1" spans="1:8" x14ac:dyDescent="0.2">
      <c r="A1" s="1" t="s">
        <v>0</v>
      </c>
    </row>
    <row r="2" spans="1:8" x14ac:dyDescent="0.2">
      <c r="A2" s="1" t="s">
        <v>1</v>
      </c>
    </row>
    <row r="3" spans="1:8" x14ac:dyDescent="0.2">
      <c r="B3" s="2" t="s">
        <v>22</v>
      </c>
      <c r="C3" s="2"/>
      <c r="D3" s="2"/>
      <c r="E3" s="2"/>
      <c r="F3" s="2"/>
      <c r="G3" s="2"/>
      <c r="H3" s="2"/>
    </row>
    <row r="4" spans="1:8" x14ac:dyDescent="0.2">
      <c r="B4" s="1" t="s">
        <v>15</v>
      </c>
      <c r="C4" s="1" t="s">
        <v>16</v>
      </c>
      <c r="D4" s="1" t="s">
        <v>17</v>
      </c>
      <c r="E4" s="1" t="s">
        <v>18</v>
      </c>
      <c r="F4" s="1" t="s">
        <v>19</v>
      </c>
      <c r="G4" s="1" t="s">
        <v>20</v>
      </c>
      <c r="H4" s="1" t="s">
        <v>21</v>
      </c>
    </row>
    <row r="5" spans="1:8" x14ac:dyDescent="0.2">
      <c r="A5" s="1" t="s">
        <v>2</v>
      </c>
    </row>
    <row r="6" spans="1:8" x14ac:dyDescent="0.2">
      <c r="A6" s="1" t="s">
        <v>3</v>
      </c>
      <c r="B6" s="1">
        <v>34500</v>
      </c>
      <c r="C6" s="1">
        <v>27000</v>
      </c>
      <c r="D6" s="1">
        <v>19000</v>
      </c>
      <c r="E6" s="1">
        <v>23000</v>
      </c>
      <c r="F6" s="1">
        <v>22000</v>
      </c>
      <c r="G6" s="1">
        <v>7500</v>
      </c>
      <c r="H6" s="1">
        <f>SUM(B6:G6)</f>
        <v>133000</v>
      </c>
    </row>
    <row r="7" spans="1:8" x14ac:dyDescent="0.2">
      <c r="A7" s="1" t="s">
        <v>4</v>
      </c>
      <c r="B7" s="1">
        <v>13800</v>
      </c>
      <c r="C7" s="1">
        <v>38000</v>
      </c>
      <c r="D7" s="1">
        <v>20000</v>
      </c>
      <c r="E7" s="1">
        <v>26500</v>
      </c>
      <c r="F7" s="1">
        <v>18000</v>
      </c>
      <c r="G7" s="1">
        <v>4000</v>
      </c>
      <c r="H7" s="1">
        <f>SUM(B7:G7)</f>
        <v>120300</v>
      </c>
    </row>
    <row r="8" spans="1:8" x14ac:dyDescent="0.2">
      <c r="A8" s="1" t="s">
        <v>5</v>
      </c>
      <c r="B8" s="1">
        <v>4500</v>
      </c>
      <c r="C8" s="1">
        <v>3250</v>
      </c>
      <c r="D8" s="1">
        <v>3750</v>
      </c>
      <c r="E8" s="1">
        <v>2750</v>
      </c>
      <c r="F8" s="1">
        <v>2000</v>
      </c>
      <c r="G8" s="1">
        <v>750</v>
      </c>
      <c r="H8" s="1">
        <f>SUM(B8:G8)</f>
        <v>17000</v>
      </c>
    </row>
    <row r="9" spans="1:8" x14ac:dyDescent="0.2">
      <c r="A9" s="1" t="s">
        <v>23</v>
      </c>
      <c r="B9" s="1">
        <f t="shared" ref="B9:G9" si="0">SUM(B6:B8)</f>
        <v>52800</v>
      </c>
      <c r="C9" s="1">
        <f t="shared" si="0"/>
        <v>68250</v>
      </c>
      <c r="D9" s="1">
        <f t="shared" si="0"/>
        <v>42750</v>
      </c>
      <c r="E9" s="1">
        <f t="shared" si="0"/>
        <v>52250</v>
      </c>
      <c r="F9" s="1">
        <f t="shared" si="0"/>
        <v>42000</v>
      </c>
      <c r="G9" s="1">
        <f t="shared" si="0"/>
        <v>12250</v>
      </c>
      <c r="H9" s="1">
        <f>SUM(B9:G9)</f>
        <v>270300</v>
      </c>
    </row>
    <row r="11" spans="1:8" x14ac:dyDescent="0.2">
      <c r="A11" s="1" t="s">
        <v>6</v>
      </c>
    </row>
    <row r="12" spans="1:8" x14ac:dyDescent="0.2">
      <c r="A12" s="1" t="s">
        <v>7</v>
      </c>
      <c r="B12" s="1">
        <v>14200</v>
      </c>
      <c r="C12" s="1">
        <v>11100</v>
      </c>
      <c r="D12" s="1">
        <v>7800</v>
      </c>
      <c r="E12" s="1">
        <v>9500</v>
      </c>
      <c r="F12" s="1">
        <v>9100</v>
      </c>
      <c r="G12" s="1">
        <v>3100</v>
      </c>
      <c r="H12" s="1">
        <f>SUM(B12:G12)</f>
        <v>54800</v>
      </c>
    </row>
    <row r="13" spans="1:8" x14ac:dyDescent="0.2">
      <c r="A13" s="1" t="s">
        <v>8</v>
      </c>
      <c r="B13" s="1">
        <v>5700</v>
      </c>
      <c r="C13" s="1">
        <v>15600</v>
      </c>
      <c r="D13" s="1">
        <v>8200</v>
      </c>
      <c r="E13" s="1">
        <v>10900</v>
      </c>
      <c r="F13" s="1">
        <v>7400</v>
      </c>
      <c r="G13" s="1">
        <v>1700</v>
      </c>
      <c r="H13" s="1">
        <f>SUM(B13:G13)</f>
        <v>49500</v>
      </c>
    </row>
    <row r="14" spans="1:8" x14ac:dyDescent="0.2">
      <c r="A14" s="1" t="s">
        <v>9</v>
      </c>
      <c r="B14" s="1">
        <v>1900</v>
      </c>
      <c r="C14" s="1">
        <v>1400</v>
      </c>
      <c r="D14" s="1">
        <v>1600</v>
      </c>
      <c r="E14" s="1">
        <v>1200</v>
      </c>
      <c r="F14" s="1">
        <v>1200</v>
      </c>
      <c r="G14" s="1">
        <v>400</v>
      </c>
      <c r="H14" s="1">
        <f>SUM(B14:G14)</f>
        <v>7700</v>
      </c>
    </row>
    <row r="15" spans="1:8" x14ac:dyDescent="0.2">
      <c r="A15" s="1" t="s">
        <v>23</v>
      </c>
      <c r="B15" s="1">
        <f t="shared" ref="B15:G15" si="1">SUM(B12:B14)</f>
        <v>21800</v>
      </c>
      <c r="C15" s="1">
        <f t="shared" si="1"/>
        <v>28100</v>
      </c>
      <c r="D15" s="1">
        <f t="shared" si="1"/>
        <v>17600</v>
      </c>
      <c r="E15" s="1">
        <f t="shared" si="1"/>
        <v>21600</v>
      </c>
      <c r="F15" s="1">
        <f t="shared" si="1"/>
        <v>17700</v>
      </c>
      <c r="G15" s="1">
        <f t="shared" si="1"/>
        <v>5200</v>
      </c>
      <c r="H15" s="1">
        <f>SUM(B15:G15)</f>
        <v>112000</v>
      </c>
    </row>
    <row r="17" spans="1:8" x14ac:dyDescent="0.2">
      <c r="A17" s="1" t="s">
        <v>10</v>
      </c>
    </row>
    <row r="18" spans="1:8" x14ac:dyDescent="0.2">
      <c r="A18" s="1" t="s">
        <v>11</v>
      </c>
      <c r="B18" s="1">
        <v>14700</v>
      </c>
      <c r="C18" s="1">
        <v>11500</v>
      </c>
      <c r="D18" s="1">
        <v>8100</v>
      </c>
      <c r="E18" s="1">
        <v>9800</v>
      </c>
      <c r="F18" s="1">
        <v>9400</v>
      </c>
      <c r="G18" s="1">
        <v>3200</v>
      </c>
      <c r="H18" s="1">
        <f>SUM(B18:G18)</f>
        <v>56700</v>
      </c>
    </row>
    <row r="19" spans="1:8" x14ac:dyDescent="0.2">
      <c r="A19" s="1" t="s">
        <v>29</v>
      </c>
      <c r="B19" s="1">
        <v>5900</v>
      </c>
      <c r="C19" s="1">
        <v>16100</v>
      </c>
      <c r="D19" s="1">
        <v>8500</v>
      </c>
      <c r="E19" s="1">
        <v>11300</v>
      </c>
      <c r="F19" s="1">
        <v>7700</v>
      </c>
      <c r="G19" s="1">
        <v>1800</v>
      </c>
      <c r="H19" s="1">
        <f>SUM(B19:G19)</f>
        <v>51300</v>
      </c>
    </row>
    <row r="20" spans="1:8" x14ac:dyDescent="0.2">
      <c r="A20" s="1" t="s">
        <v>13</v>
      </c>
      <c r="B20" s="1">
        <v>2000</v>
      </c>
      <c r="C20" s="1">
        <v>1500</v>
      </c>
      <c r="D20" s="1">
        <v>1700</v>
      </c>
      <c r="E20" s="1">
        <v>1300</v>
      </c>
      <c r="F20" s="1">
        <v>1000</v>
      </c>
      <c r="G20" s="1">
        <v>500</v>
      </c>
      <c r="H20" s="1">
        <f>SUM(B20:G20)</f>
        <v>8000</v>
      </c>
    </row>
    <row r="21" spans="1:8" x14ac:dyDescent="0.2">
      <c r="A21" s="1" t="s">
        <v>23</v>
      </c>
      <c r="B21" s="1">
        <f t="shared" ref="B21:G21" si="2">SUM(B18:B20)</f>
        <v>22600</v>
      </c>
      <c r="C21" s="1">
        <f t="shared" si="2"/>
        <v>29100</v>
      </c>
      <c r="D21" s="1">
        <f t="shared" si="2"/>
        <v>18300</v>
      </c>
      <c r="E21" s="1">
        <f t="shared" si="2"/>
        <v>22400</v>
      </c>
      <c r="F21" s="1">
        <f t="shared" si="2"/>
        <v>18100</v>
      </c>
      <c r="G21" s="1">
        <f t="shared" si="2"/>
        <v>5500</v>
      </c>
      <c r="H21" s="1">
        <f>SUM(B21:G21)</f>
        <v>116000</v>
      </c>
    </row>
    <row r="23" spans="1:8" x14ac:dyDescent="0.2">
      <c r="A23" s="1" t="s">
        <v>14</v>
      </c>
      <c r="B23" s="1">
        <f t="shared" ref="B23:G23" si="3">B9+B15+B21</f>
        <v>97200</v>
      </c>
      <c r="C23" s="1">
        <f t="shared" si="3"/>
        <v>125450</v>
      </c>
      <c r="D23" s="1">
        <f t="shared" si="3"/>
        <v>78650</v>
      </c>
      <c r="E23" s="1">
        <f t="shared" si="3"/>
        <v>96250</v>
      </c>
      <c r="F23" s="1">
        <f t="shared" si="3"/>
        <v>77800</v>
      </c>
      <c r="G23" s="1">
        <f t="shared" si="3"/>
        <v>22950</v>
      </c>
      <c r="H23" s="1">
        <f>SUM(B23:G23)</f>
        <v>498300</v>
      </c>
    </row>
  </sheetData>
  <mergeCells count="1">
    <mergeCell ref="B3:H3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sqref="A1:XFD1048576"/>
    </sheetView>
  </sheetViews>
  <sheetFormatPr defaultRowHeight="12.75" x14ac:dyDescent="0.2"/>
  <cols>
    <col min="1" max="1" width="19.42578125" style="1" customWidth="1"/>
    <col min="2" max="16384" width="9.140625" style="1"/>
  </cols>
  <sheetData>
    <row r="1" spans="1:8" x14ac:dyDescent="0.2">
      <c r="A1" s="1" t="s">
        <v>0</v>
      </c>
    </row>
    <row r="2" spans="1:8" x14ac:dyDescent="0.2">
      <c r="A2" s="1" t="s">
        <v>1</v>
      </c>
    </row>
    <row r="3" spans="1:8" x14ac:dyDescent="0.2">
      <c r="B3" s="2" t="s">
        <v>22</v>
      </c>
      <c r="C3" s="2"/>
      <c r="D3" s="2"/>
      <c r="E3" s="2"/>
      <c r="F3" s="2"/>
      <c r="G3" s="2"/>
      <c r="H3" s="2"/>
    </row>
    <row r="4" spans="1:8" x14ac:dyDescent="0.2">
      <c r="B4" s="1" t="s">
        <v>15</v>
      </c>
      <c r="C4" s="1" t="s">
        <v>16</v>
      </c>
      <c r="D4" s="1" t="s">
        <v>17</v>
      </c>
      <c r="E4" s="1" t="s">
        <v>18</v>
      </c>
      <c r="F4" s="1" t="s">
        <v>19</v>
      </c>
      <c r="G4" s="1" t="s">
        <v>20</v>
      </c>
      <c r="H4" s="1" t="s">
        <v>21</v>
      </c>
    </row>
    <row r="5" spans="1:8" x14ac:dyDescent="0.2">
      <c r="A5" s="1" t="s">
        <v>2</v>
      </c>
    </row>
    <row r="6" spans="1:8" x14ac:dyDescent="0.2">
      <c r="A6" s="1" t="s">
        <v>3</v>
      </c>
      <c r="B6" s="1">
        <f>'2010'!B6-'2009'!B6</f>
        <v>500</v>
      </c>
      <c r="C6" s="1">
        <f>'2010'!C6-'2009'!C6</f>
        <v>3000</v>
      </c>
      <c r="D6" s="1">
        <f>'2010'!D6-'2009'!D6</f>
        <v>1000</v>
      </c>
      <c r="E6" s="1">
        <f>'2010'!E6-'2009'!E6</f>
        <v>2000</v>
      </c>
      <c r="F6" s="1">
        <f>'2010'!F6-'2009'!F6</f>
        <v>1000</v>
      </c>
      <c r="G6" s="1">
        <f>'2010'!G6-'2009'!G6</f>
        <v>500</v>
      </c>
      <c r="H6" s="1">
        <f>SUM(B6:G6)</f>
        <v>8000</v>
      </c>
    </row>
    <row r="7" spans="1:8" x14ac:dyDescent="0.2">
      <c r="A7" s="1" t="s">
        <v>4</v>
      </c>
      <c r="B7" s="1">
        <f>'2010'!B7-'2009'!B7</f>
        <v>200</v>
      </c>
      <c r="C7" s="1">
        <f>'2010'!C7-'2009'!C7</f>
        <v>1000</v>
      </c>
      <c r="D7" s="1">
        <f>'2010'!D7-'2009'!D7</f>
        <v>2000</v>
      </c>
      <c r="E7" s="1">
        <f>'2010'!E7-'2009'!E7</f>
        <v>500</v>
      </c>
      <c r="F7" s="1">
        <f>'2010'!F7-'2009'!F7</f>
        <v>1000</v>
      </c>
      <c r="G7" s="1">
        <f>'2010'!G7-'2009'!G7</f>
        <v>2000</v>
      </c>
      <c r="H7" s="1">
        <f>SUM(B7:G7)</f>
        <v>6700</v>
      </c>
    </row>
    <row r="8" spans="1:8" x14ac:dyDescent="0.2">
      <c r="A8" s="1" t="s">
        <v>5</v>
      </c>
      <c r="B8" s="1">
        <f>'2010'!B8-'2009'!B8</f>
        <v>500</v>
      </c>
      <c r="C8" s="1">
        <f>'2010'!C8-'2009'!C8</f>
        <v>2750</v>
      </c>
      <c r="D8" s="1">
        <f>'2010'!D8-'2009'!D8</f>
        <v>750</v>
      </c>
      <c r="E8" s="1">
        <f>'2010'!E8-'2009'!E8</f>
        <v>750</v>
      </c>
      <c r="F8" s="1">
        <f>'2010'!F8-'2009'!F8</f>
        <v>500</v>
      </c>
      <c r="G8" s="1">
        <f>'2010'!G8-'2009'!G8</f>
        <v>500</v>
      </c>
      <c r="H8" s="1">
        <f>SUM(B8:G8)</f>
        <v>5750</v>
      </c>
    </row>
    <row r="9" spans="1:8" x14ac:dyDescent="0.2">
      <c r="A9" s="1" t="s">
        <v>23</v>
      </c>
      <c r="B9" s="1">
        <f t="shared" ref="B9:G9" si="0">SUM(B6:B8)</f>
        <v>1200</v>
      </c>
      <c r="C9" s="1">
        <f t="shared" si="0"/>
        <v>6750</v>
      </c>
      <c r="D9" s="1">
        <f t="shared" si="0"/>
        <v>3750</v>
      </c>
      <c r="E9" s="1">
        <f t="shared" si="0"/>
        <v>3250</v>
      </c>
      <c r="F9" s="1">
        <f t="shared" si="0"/>
        <v>2500</v>
      </c>
      <c r="G9" s="1">
        <f t="shared" si="0"/>
        <v>3000</v>
      </c>
      <c r="H9" s="1">
        <f>SUM(B9:G9)</f>
        <v>20450</v>
      </c>
    </row>
    <row r="11" spans="1:8" x14ac:dyDescent="0.2">
      <c r="A11" s="1" t="s">
        <v>6</v>
      </c>
    </row>
    <row r="12" spans="1:8" x14ac:dyDescent="0.2">
      <c r="A12" s="1" t="s">
        <v>7</v>
      </c>
      <c r="B12" s="1">
        <f>'2010'!B12-'2009'!B12</f>
        <v>1600</v>
      </c>
      <c r="C12" s="1">
        <f>'2010'!C12-'2009'!C12</f>
        <v>2400</v>
      </c>
      <c r="D12" s="1">
        <f>'2010'!D12-'2009'!D12</f>
        <v>1200</v>
      </c>
      <c r="E12" s="1">
        <f>'2010'!E12-'2009'!E12</f>
        <v>1800</v>
      </c>
      <c r="F12" s="1">
        <f>'2010'!F12-'2009'!F12</f>
        <v>1300</v>
      </c>
      <c r="G12" s="1">
        <f>'2010'!G12-'2009'!G12</f>
        <v>500</v>
      </c>
      <c r="H12" s="1">
        <f>SUM(B12:G12)</f>
        <v>8800</v>
      </c>
    </row>
    <row r="13" spans="1:8" x14ac:dyDescent="0.2">
      <c r="A13" s="1" t="s">
        <v>8</v>
      </c>
      <c r="B13" s="1">
        <f>'2010'!B13-'2009'!B13</f>
        <v>600</v>
      </c>
      <c r="C13" s="1">
        <f>'2010'!C13-'2009'!C13</f>
        <v>2000</v>
      </c>
      <c r="D13" s="1">
        <f>'2010'!D13-'2009'!D13</f>
        <v>1700</v>
      </c>
      <c r="E13" s="1">
        <f>'2010'!E13-'2009'!E13</f>
        <v>1300</v>
      </c>
      <c r="F13" s="1">
        <f>'2010'!F13-'2009'!F13</f>
        <v>1200</v>
      </c>
      <c r="G13" s="1">
        <f>'2010'!G13-'2009'!G13</f>
        <v>1000</v>
      </c>
      <c r="H13" s="1">
        <f>SUM(B13:G13)</f>
        <v>7800</v>
      </c>
    </row>
    <row r="14" spans="1:8" x14ac:dyDescent="0.2">
      <c r="A14" s="1" t="s">
        <v>28</v>
      </c>
      <c r="B14" s="1">
        <f>'2010'!B14-'2009'!B14</f>
        <v>400</v>
      </c>
      <c r="C14" s="1">
        <f>'2010'!C14-'2009'!C14</f>
        <v>1300</v>
      </c>
      <c r="D14" s="1">
        <f>'2010'!D14-'2009'!D14</f>
        <v>500</v>
      </c>
      <c r="E14" s="1">
        <f>'2010'!E14-'2009'!E14</f>
        <v>400</v>
      </c>
      <c r="F14" s="1">
        <f>'2010'!F14-'2009'!F14</f>
        <v>400</v>
      </c>
      <c r="G14" s="1">
        <f>'2010'!G14-'2009'!G14</f>
        <v>200</v>
      </c>
      <c r="H14" s="1">
        <f>SUM(B14:G14)</f>
        <v>3200</v>
      </c>
    </row>
    <row r="15" spans="1:8" x14ac:dyDescent="0.2">
      <c r="A15" s="1" t="s">
        <v>23</v>
      </c>
      <c r="B15" s="1">
        <f t="shared" ref="B15:G15" si="1">SUM(B12:B14)</f>
        <v>2600</v>
      </c>
      <c r="C15" s="1">
        <f t="shared" si="1"/>
        <v>5700</v>
      </c>
      <c r="D15" s="1">
        <f t="shared" si="1"/>
        <v>3400</v>
      </c>
      <c r="E15" s="1">
        <f t="shared" si="1"/>
        <v>3500</v>
      </c>
      <c r="F15" s="1">
        <f t="shared" si="1"/>
        <v>2900</v>
      </c>
      <c r="G15" s="1">
        <f t="shared" si="1"/>
        <v>1700</v>
      </c>
      <c r="H15" s="1">
        <f>SUM(B15:G15)</f>
        <v>19800</v>
      </c>
    </row>
    <row r="17" spans="1:8" x14ac:dyDescent="0.2">
      <c r="A17" s="1" t="s">
        <v>10</v>
      </c>
    </row>
    <row r="18" spans="1:8" x14ac:dyDescent="0.2">
      <c r="A18" s="1" t="s">
        <v>11</v>
      </c>
      <c r="B18" s="1">
        <f>'2010'!B18-'2009'!B18</f>
        <v>7000</v>
      </c>
      <c r="C18" s="1">
        <f>'2010'!C18-'2009'!C18</f>
        <v>7100</v>
      </c>
      <c r="D18" s="1">
        <f>'2010'!D18-'2009'!D18</f>
        <v>4300</v>
      </c>
      <c r="E18" s="1">
        <f>'2010'!E18-'2009'!E18</f>
        <v>5700</v>
      </c>
      <c r="F18" s="1">
        <f>'2010'!F18-'2009'!F18</f>
        <v>4900</v>
      </c>
      <c r="G18" s="1">
        <f>'2010'!G18-'2009'!G18</f>
        <v>1800</v>
      </c>
      <c r="H18" s="1">
        <f>SUM(B18:G18)</f>
        <v>30800</v>
      </c>
    </row>
    <row r="19" spans="1:8" x14ac:dyDescent="0.2">
      <c r="A19" s="1" t="s">
        <v>12</v>
      </c>
      <c r="B19" s="1">
        <f>'2010'!B19-'2009'!B19</f>
        <v>2800</v>
      </c>
      <c r="C19" s="1">
        <f>'2010'!C19-'2009'!C19</f>
        <v>8100</v>
      </c>
      <c r="D19" s="1">
        <f>'2010'!D19-'2009'!D19</f>
        <v>5200</v>
      </c>
      <c r="E19" s="1">
        <f>'2010'!E19-'2009'!E19</f>
        <v>5500</v>
      </c>
      <c r="F19" s="1">
        <f>'2010'!F19-'2009'!F19</f>
        <v>4100</v>
      </c>
      <c r="G19" s="1">
        <f>'2010'!G19-'2009'!G19</f>
        <v>2000</v>
      </c>
      <c r="H19" s="1">
        <f>SUM(B19:G19)</f>
        <v>27700</v>
      </c>
    </row>
    <row r="20" spans="1:8" x14ac:dyDescent="0.2">
      <c r="A20" s="1" t="s">
        <v>13</v>
      </c>
      <c r="B20" s="1">
        <f>'2010'!B20-'2009'!B20</f>
        <v>1100</v>
      </c>
      <c r="C20" s="1">
        <f>'2010'!C20-'2009'!C20</f>
        <v>2300</v>
      </c>
      <c r="D20" s="1">
        <f>'2010'!D20-'2009'!D20</f>
        <v>1100</v>
      </c>
      <c r="E20" s="1">
        <f>'2010'!E20-'2009'!E20</f>
        <v>900</v>
      </c>
      <c r="F20" s="1">
        <f>'2010'!F20-'2009'!F20</f>
        <v>600</v>
      </c>
      <c r="G20" s="1">
        <f>'2010'!G20-'2009'!G20</f>
        <v>300</v>
      </c>
      <c r="H20" s="1">
        <f>SUM(B20:G20)</f>
        <v>6300</v>
      </c>
    </row>
    <row r="21" spans="1:8" x14ac:dyDescent="0.2">
      <c r="A21" s="1" t="s">
        <v>23</v>
      </c>
      <c r="B21" s="1">
        <f t="shared" ref="B21:G21" si="2">SUM(B18:B20)</f>
        <v>10900</v>
      </c>
      <c r="C21" s="1">
        <f t="shared" si="2"/>
        <v>17500</v>
      </c>
      <c r="D21" s="1">
        <f t="shared" si="2"/>
        <v>10600</v>
      </c>
      <c r="E21" s="1">
        <f t="shared" si="2"/>
        <v>12100</v>
      </c>
      <c r="F21" s="1">
        <f t="shared" si="2"/>
        <v>9600</v>
      </c>
      <c r="G21" s="1">
        <f t="shared" si="2"/>
        <v>4100</v>
      </c>
      <c r="H21" s="1">
        <f>SUM(B21:G21)</f>
        <v>64800</v>
      </c>
    </row>
    <row r="23" spans="1:8" x14ac:dyDescent="0.2">
      <c r="A23" s="1" t="s">
        <v>14</v>
      </c>
      <c r="B23" s="1">
        <f t="shared" ref="B23:G23" si="3">B9+B15+B21</f>
        <v>14700</v>
      </c>
      <c r="C23" s="1">
        <f t="shared" si="3"/>
        <v>29950</v>
      </c>
      <c r="D23" s="1">
        <f t="shared" si="3"/>
        <v>17750</v>
      </c>
      <c r="E23" s="1">
        <f t="shared" si="3"/>
        <v>18850</v>
      </c>
      <c r="F23" s="1">
        <f t="shared" si="3"/>
        <v>15000</v>
      </c>
      <c r="G23" s="1">
        <f t="shared" si="3"/>
        <v>8800</v>
      </c>
      <c r="H23" s="1">
        <f>SUM(B23:G23)</f>
        <v>105050</v>
      </c>
    </row>
  </sheetData>
  <mergeCells count="1">
    <mergeCell ref="B3:H3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2010</vt:lpstr>
      <vt:lpstr>2009</vt:lpstr>
      <vt:lpstr>Difference</vt:lpstr>
    </vt:vector>
  </TitlesOfParts>
  <Company>Aussie Insurance Company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Membership Base - Products</dc:title>
  <dc:subject>DDICAU3010</dc:subject>
  <dc:creator>Data Discovery</dc:creator>
  <cp:keywords>DDICAU3010</cp:keywords>
  <cp:lastModifiedBy>Jane Pettigrew</cp:lastModifiedBy>
  <dcterms:created xsi:type="dcterms:W3CDTF">2006-11-06T00:35:17Z</dcterms:created>
  <dcterms:modified xsi:type="dcterms:W3CDTF">2011-04-04T00:46:27Z</dcterms:modified>
</cp:coreProperties>
</file>